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2.- INFORMACIÓN PRESUPUESTARIA\"/>
    </mc:Choice>
  </mc:AlternateContent>
  <xr:revisionPtr revIDLastSave="0" documentId="8_{5485B10B-1E59-4714-A3A9-4A4D3EE3ED93}" xr6:coauthVersionLast="36" xr6:coauthVersionMax="36" xr10:uidLastSave="{00000000-0000-0000-0000-000000000000}"/>
  <bookViews>
    <workbookView xWindow="32760" yWindow="32760" windowWidth="28800" windowHeight="12045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E75" i="1"/>
  <c r="H80" i="1"/>
  <c r="H79" i="1"/>
  <c r="H78" i="1"/>
  <c r="H77" i="1"/>
  <c r="H74" i="1"/>
  <c r="H73" i="1"/>
  <c r="H72" i="1"/>
  <c r="H64" i="1"/>
  <c r="H65" i="1"/>
  <c r="H66" i="1"/>
  <c r="H67" i="1"/>
  <c r="H68" i="1"/>
  <c r="H69" i="1"/>
  <c r="H70" i="1"/>
  <c r="H51" i="1"/>
  <c r="H52" i="1"/>
  <c r="H53" i="1"/>
  <c r="H54" i="1"/>
  <c r="H55" i="1"/>
  <c r="H56" i="1"/>
  <c r="H57" i="1"/>
  <c r="H58" i="1"/>
  <c r="H60" i="1"/>
  <c r="H61" i="1"/>
  <c r="H62" i="1"/>
  <c r="H50" i="1"/>
  <c r="H31" i="1"/>
  <c r="H32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21" i="1"/>
  <c r="H22" i="1"/>
  <c r="H23" i="1"/>
  <c r="H24" i="1"/>
  <c r="H25" i="1"/>
  <c r="H26" i="1"/>
  <c r="H27" i="1"/>
  <c r="H28" i="1"/>
  <c r="H20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H76" i="1"/>
  <c r="H75" i="1"/>
  <c r="H71" i="1"/>
  <c r="H63" i="1"/>
  <c r="E63" i="1"/>
  <c r="E59" i="1"/>
  <c r="H59" i="1"/>
  <c r="E49" i="1"/>
  <c r="E39" i="1"/>
  <c r="E29" i="1"/>
  <c r="H33" i="1"/>
  <c r="C83" i="1"/>
  <c r="H30" i="1"/>
  <c r="F83" i="1"/>
  <c r="H19" i="1"/>
  <c r="E11" i="1"/>
  <c r="H13" i="1"/>
  <c r="G83" i="1"/>
  <c r="D83" i="1"/>
  <c r="H12" i="1"/>
  <c r="H39" i="1"/>
  <c r="H49" i="1"/>
  <c r="E71" i="1"/>
  <c r="E19" i="1"/>
  <c r="H29" i="1"/>
  <c r="E83" i="1"/>
  <c r="H11" i="1"/>
  <c r="H83" i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<sst xmlns="http://schemas.openxmlformats.org/spreadsheetml/2006/main" count="87" uniqueCount="87">
  <si>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</si>
  <si>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</si>
  <si>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</si>
  <si>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</si>
  <si>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</si>
  <si>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</si>
  <si>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</si>
  <si>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</si>
  <si>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</si>
  <si>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</si>
  <si>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</si>
  <si>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</si>
  <si>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</si>
  <si>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</si>
  <si>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</si>
  <si>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</si>
  <si>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</si>
  <si>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</si>
  <si>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</si>
  <si>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</si>
  <si>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</si>
  <si>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</si>
  <si>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</si>
  <si>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</si>
  <si>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</si>
  <si>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</si>
  <si>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</si>
  <si>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</si>
  <si>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</si>
  <si>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</si>
  <si>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</si>
  <si>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</si>
  <si>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</si>
  <si>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</si>
  <si>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</si>
  <si>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</si>
  <si>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</si>
  <si>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</si>
  <si>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</si>
  <si>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</si>
  <si>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</si>
  <si>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</si>
  <si>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</si>
  <si>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</si>
  <si>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</si>
  <si>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</si>
  <si>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</si>
  <si>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</si>
  <si>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</si>
  <si>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</si>
  <si>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</si>
  <si>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</si>
  <si>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</si>
  <si>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</si>
  <si>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</si>
  <si>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</si>
  <si>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</si>
  <si>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</si>
  <si>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</si>
  <si>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</si>
  <si>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</si>
  <si>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</si>
  <si>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</si>
  <si>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</si>
  <si>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</si>
  <si>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</si>
  <si>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</si>
  <si>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</si>
  <si>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</si>
  <si>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</si>
  <si>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</si>
  <si>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</si>
  <si>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</si>
  <si>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</si>
  <si>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</si>
  <si>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</si>
  <si>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</si>
  <si>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</si>
  <si>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</si>
  <si>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</si>
  <si>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</si>
  <si>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</si>
  <si>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</si>
  <si>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</si>
  <si>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30 de Junio de 2025</t>
  </si>
  <si>
    <t>Universidad Tecnológica de la Sierra Hidalguense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</si>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</sst>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6" formatCode="General_)"/>
    <numFmt numFmtId="168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5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168" fontId="5" fillId="2" borderId="4" xfId="4" applyNumberFormat="1" applyFont="1" applyFill="1" applyBorder="1" applyAlignment="1" applyProtection="1">
      <alignment horizontal="right" vertical="center"/>
      <protection locked="0"/>
    </xf>
    <xf numFmtId="168" fontId="5" fillId="2" borderId="4" xfId="4" applyNumberFormat="1" applyFont="1" applyFill="1" applyBorder="1" applyAlignment="1">
      <alignment horizontal="right" vertical="center"/>
    </xf>
    <xf numFmtId="168" fontId="6" fillId="2" borderId="4" xfId="4" applyNumberFormat="1" applyFont="1" applyFill="1" applyBorder="1" applyAlignment="1" applyProtection="1">
      <alignment horizontal="right" vertical="center"/>
      <protection locked="0"/>
    </xf>
    <xf numFmtId="168" fontId="6" fillId="2" borderId="4" xfId="4" applyNumberFormat="1" applyFont="1" applyFill="1" applyBorder="1" applyAlignment="1">
      <alignment horizontal="right" vertical="center"/>
    </xf>
    <xf numFmtId="168" fontId="5" fillId="2" borderId="1" xfId="4" applyNumberFormat="1" applyFont="1" applyFill="1" applyBorder="1" applyAlignment="1">
      <alignment horizontal="right" vertical="center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5" xfId="2" applyNumberFormat="1" applyFont="1" applyFill="1" applyBorder="1" applyAlignment="1" applyProtection="1">
      <alignment horizontal="center" vertical="center" wrapText="1"/>
    </xf>
    <xf numFmtId="37" fontId="11" fillId="3" borderId="6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7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</cellXfs>
  <cellStyles count="9">
    <cellStyle name="=C:\WINNT\SYSTEM32\COMMAND.COM" xfId="1"/>
    <cellStyle name="Millares" xfId="2" builtinId="3"/>
    <cellStyle name="Millares 2" xfId="3"/>
    <cellStyle name="Millares 2 2" xfId="4"/>
    <cellStyle name="Millares 3" xfId="5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5633</xdr:rowOff>
    </xdr:from>
    <xdr:to>
      <xdr:col>1</xdr:col>
      <xdr:colOff>2447925</xdr:colOff>
      <xdr:row>88</xdr:row>
      <xdr:rowOff>7409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E9CFEE7-74B3-4E72-A1C9-C3404F3F1B31}"/>
            </a:ext>
          </a:extLst>
        </xdr:cNvPr>
        <xdr:cNvSpPr txBox="1">
          <a:spLocks noChangeArrowheads="1"/>
        </xdr:cNvSpPr>
      </xdr:nvSpPr>
      <xdr:spPr bwMode="auto">
        <a:xfrm>
          <a:off x="152400" y="18836558"/>
          <a:ext cx="2447925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7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782516</xdr:colOff>
      <xdr:row>84</xdr:row>
      <xdr:rowOff>86002</xdr:rowOff>
    </xdr:from>
    <xdr:to>
      <xdr:col>5</xdr:col>
      <xdr:colOff>742950</xdr:colOff>
      <xdr:row>87</xdr:row>
      <xdr:rowOff>247650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3304B40-BA34-44C2-958B-3B346F581159}"/>
            </a:ext>
          </a:extLst>
        </xdr:cNvPr>
        <xdr:cNvSpPr txBox="1">
          <a:spLocks noChangeArrowheads="1"/>
        </xdr:cNvSpPr>
      </xdr:nvSpPr>
      <xdr:spPr bwMode="auto">
        <a:xfrm>
          <a:off x="5259266" y="18726427"/>
          <a:ext cx="3389434" cy="7331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389064</xdr:colOff>
      <xdr:row>84</xdr:row>
      <xdr:rowOff>0</xdr:rowOff>
    </xdr:from>
    <xdr:to>
      <xdr:col>7</xdr:col>
      <xdr:colOff>1017714</xdr:colOff>
      <xdr:row>87</xdr:row>
      <xdr:rowOff>361950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CC5827E-480B-4DA0-B944-8F01C66762AD}"/>
            </a:ext>
          </a:extLst>
        </xdr:cNvPr>
        <xdr:cNvSpPr txBox="1">
          <a:spLocks noChangeArrowheads="1"/>
        </xdr:cNvSpPr>
      </xdr:nvSpPr>
      <xdr:spPr bwMode="auto">
        <a:xfrm>
          <a:off x="10009314" y="18640425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6"/>
  <sheetViews>
    <sheetView showGridLines="0" tabSelected="1" topLeftCell="A64" zoomScaleNormal="100" workbookViewId="0">
      <selection activeCell="H72" sqref="H72"/>
    </sheetView>
  </sheetViews>
  <sheetFormatPr baseColWidth="10" defaultColWidth="0" defaultRowHeight="14.25" zeroHeight="1" x14ac:dyDescent="0.2"/>
  <cols>
    <col min="1" max="1" width="2.28515625" style="12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B3" s="22" t="s">
        <v>85</v>
      </c>
      <c r="C3" s="22"/>
      <c r="D3" s="22"/>
      <c r="E3" s="22"/>
      <c r="F3" s="22"/>
      <c r="G3" s="22"/>
      <c r="H3" s="22"/>
    </row>
    <row r="4" spans="1:8" x14ac:dyDescent="0.2">
      <c r="B4" s="23" t="s">
        <v>4</v>
      </c>
      <c r="C4" s="23"/>
      <c r="D4" s="23"/>
      <c r="E4" s="23"/>
      <c r="F4" s="23"/>
      <c r="G4" s="23"/>
      <c r="H4" s="23"/>
    </row>
    <row r="5" spans="1:8" x14ac:dyDescent="0.2">
      <c r="B5" s="23" t="s">
        <v>78</v>
      </c>
      <c r="C5" s="23"/>
      <c r="D5" s="23"/>
      <c r="E5" s="23"/>
      <c r="F5" s="23"/>
      <c r="G5" s="23"/>
      <c r="H5" s="23"/>
    </row>
    <row r="6" spans="1:8" x14ac:dyDescent="0.2">
      <c r="B6" s="23" t="s">
        <v>84</v>
      </c>
      <c r="C6" s="23"/>
      <c r="D6" s="23"/>
      <c r="E6" s="23"/>
      <c r="F6" s="23"/>
      <c r="G6" s="23"/>
      <c r="H6" s="23"/>
    </row>
    <row r="7" spans="1:8" x14ac:dyDescent="0.2">
      <c r="B7" s="23" t="s">
        <v>82</v>
      </c>
      <c r="C7" s="23"/>
      <c r="D7" s="23"/>
      <c r="E7" s="23"/>
      <c r="F7" s="23"/>
      <c r="G7" s="23"/>
      <c r="H7" s="23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6" t="s">
        <v>5</v>
      </c>
      <c r="C9" s="28" t="s">
        <v>6</v>
      </c>
      <c r="D9" s="29"/>
      <c r="E9" s="29"/>
      <c r="F9" s="29"/>
      <c r="G9" s="30"/>
      <c r="H9" s="31" t="s">
        <v>7</v>
      </c>
    </row>
    <row r="10" spans="1:8" ht="24" x14ac:dyDescent="0.2">
      <c r="B10" s="27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31"/>
    </row>
    <row r="11" spans="1:8" ht="21" customHeight="1" x14ac:dyDescent="0.2">
      <c r="B11" s="3" t="s">
        <v>10</v>
      </c>
      <c r="C11" s="17">
        <f t="shared" ref="C11:H11" si="0">SUM(C12:C18)</f>
        <v>64256780</v>
      </c>
      <c r="D11" s="17">
        <f t="shared" si="0"/>
        <v>515823.99999999994</v>
      </c>
      <c r="E11" s="18">
        <f t="shared" si="0"/>
        <v>64772604</v>
      </c>
      <c r="F11" s="18">
        <f t="shared" si="0"/>
        <v>27183940.98</v>
      </c>
      <c r="G11" s="18">
        <f t="shared" si="0"/>
        <v>27183940.98</v>
      </c>
      <c r="H11" s="18">
        <f t="shared" si="0"/>
        <v>37588663.020000003</v>
      </c>
    </row>
    <row r="12" spans="1:8" ht="24" x14ac:dyDescent="0.2">
      <c r="A12" s="12">
        <v>11</v>
      </c>
      <c r="B12" s="4" t="s">
        <v>11</v>
      </c>
      <c r="C12" s="19">
        <v>41628987</v>
      </c>
      <c r="D12" s="19">
        <v>1008019.32</v>
      </c>
      <c r="E12" s="20">
        <v>42637006.32</v>
      </c>
      <c r="F12" s="19">
        <v>21359863.59</v>
      </c>
      <c r="G12" s="19">
        <v>21359863.59</v>
      </c>
      <c r="H12" s="20">
        <f>E12-F12</f>
        <v>21277142.73</v>
      </c>
    </row>
    <row r="13" spans="1:8" ht="24" x14ac:dyDescent="0.2">
      <c r="A13" s="12">
        <v>12</v>
      </c>
      <c r="B13" s="4" t="s">
        <v>12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f t="shared" ref="H13:H18" si="1">E13-F13</f>
        <v>0</v>
      </c>
    </row>
    <row r="14" spans="1:8" x14ac:dyDescent="0.2">
      <c r="A14" s="12">
        <v>13</v>
      </c>
      <c r="B14" s="4" t="s">
        <v>13</v>
      </c>
      <c r="C14" s="19">
        <v>9384063</v>
      </c>
      <c r="D14" s="19">
        <v>-528936.5</v>
      </c>
      <c r="E14" s="20">
        <v>8855126.5</v>
      </c>
      <c r="F14" s="19">
        <v>76800.36</v>
      </c>
      <c r="G14" s="19">
        <v>76800.36</v>
      </c>
      <c r="H14" s="20">
        <f t="shared" si="1"/>
        <v>8778326.1400000006</v>
      </c>
    </row>
    <row r="15" spans="1:8" x14ac:dyDescent="0.2">
      <c r="A15" s="12">
        <v>14</v>
      </c>
      <c r="B15" s="4" t="s">
        <v>14</v>
      </c>
      <c r="C15" s="19">
        <v>9105144</v>
      </c>
      <c r="D15" s="19">
        <v>30913.040000000001</v>
      </c>
      <c r="E15" s="20">
        <v>9136057.0399999991</v>
      </c>
      <c r="F15" s="19">
        <v>4018255.41</v>
      </c>
      <c r="G15" s="19">
        <v>4018255.41</v>
      </c>
      <c r="H15" s="20">
        <f t="shared" si="1"/>
        <v>5117801.629999999</v>
      </c>
    </row>
    <row r="16" spans="1:8" x14ac:dyDescent="0.2">
      <c r="A16" s="12">
        <v>15</v>
      </c>
      <c r="B16" s="4" t="s">
        <v>15</v>
      </c>
      <c r="C16" s="19">
        <v>4138586</v>
      </c>
      <c r="D16" s="19">
        <v>5828.14</v>
      </c>
      <c r="E16" s="20">
        <v>4144414.14</v>
      </c>
      <c r="F16" s="19">
        <v>1729021.62</v>
      </c>
      <c r="G16" s="19">
        <v>1729021.62</v>
      </c>
      <c r="H16" s="20">
        <f t="shared" si="1"/>
        <v>2415392.52</v>
      </c>
    </row>
    <row r="17" spans="1:8" x14ac:dyDescent="0.2">
      <c r="A17" s="12">
        <v>16</v>
      </c>
      <c r="B17" s="4" t="s">
        <v>16</v>
      </c>
      <c r="C17" s="19">
        <v>0</v>
      </c>
      <c r="D17" s="19">
        <v>0</v>
      </c>
      <c r="E17" s="20">
        <v>0</v>
      </c>
      <c r="F17" s="19">
        <v>0</v>
      </c>
      <c r="G17" s="19">
        <v>0</v>
      </c>
      <c r="H17" s="20">
        <f t="shared" si="1"/>
        <v>0</v>
      </c>
    </row>
    <row r="18" spans="1:8" x14ac:dyDescent="0.2">
      <c r="A18" s="12">
        <v>17</v>
      </c>
      <c r="B18" s="4" t="s">
        <v>17</v>
      </c>
      <c r="C18" s="19">
        <v>0</v>
      </c>
      <c r="D18" s="19">
        <v>0</v>
      </c>
      <c r="E18" s="20">
        <v>0</v>
      </c>
      <c r="F18" s="19">
        <v>0</v>
      </c>
      <c r="G18" s="19">
        <v>0</v>
      </c>
      <c r="H18" s="20">
        <f t="shared" si="1"/>
        <v>0</v>
      </c>
    </row>
    <row r="19" spans="1:8" ht="21" customHeight="1" x14ac:dyDescent="0.2">
      <c r="B19" s="3" t="s">
        <v>18</v>
      </c>
      <c r="C19" s="17">
        <f t="shared" ref="C19:H19" si="2">SUM(C20:C28)</f>
        <v>1933520</v>
      </c>
      <c r="D19" s="17">
        <f t="shared" si="2"/>
        <v>-240933.76000000001</v>
      </c>
      <c r="E19" s="18">
        <f t="shared" si="2"/>
        <v>1692586.24</v>
      </c>
      <c r="F19" s="18">
        <f t="shared" si="2"/>
        <v>458094.05</v>
      </c>
      <c r="G19" s="18">
        <f t="shared" si="2"/>
        <v>421624.05</v>
      </c>
      <c r="H19" s="18">
        <f t="shared" si="2"/>
        <v>1234492.1900000002</v>
      </c>
    </row>
    <row r="20" spans="1:8" ht="24" x14ac:dyDescent="0.2">
      <c r="A20" s="12">
        <v>21</v>
      </c>
      <c r="B20" s="4" t="s">
        <v>19</v>
      </c>
      <c r="C20" s="19">
        <v>645935</v>
      </c>
      <c r="D20" s="19">
        <v>-146000</v>
      </c>
      <c r="E20" s="20">
        <v>499935</v>
      </c>
      <c r="F20" s="19">
        <v>70696</v>
      </c>
      <c r="G20" s="19">
        <v>49636</v>
      </c>
      <c r="H20" s="20">
        <f>E20-F20</f>
        <v>429239</v>
      </c>
    </row>
    <row r="21" spans="1:8" x14ac:dyDescent="0.2">
      <c r="A21" s="12">
        <v>22</v>
      </c>
      <c r="B21" s="4" t="s">
        <v>20</v>
      </c>
      <c r="C21" s="19">
        <v>0</v>
      </c>
      <c r="D21" s="19">
        <v>0</v>
      </c>
      <c r="E21" s="20">
        <v>0</v>
      </c>
      <c r="F21" s="19">
        <v>0</v>
      </c>
      <c r="G21" s="19">
        <v>0</v>
      </c>
      <c r="H21" s="20">
        <f t="shared" ref="H21:H27" si="3">E21-F21</f>
        <v>0</v>
      </c>
    </row>
    <row r="22" spans="1:8" ht="24" x14ac:dyDescent="0.2">
      <c r="A22" s="12">
        <v>23</v>
      </c>
      <c r="B22" s="4" t="s">
        <v>21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20">
        <f t="shared" si="3"/>
        <v>0</v>
      </c>
    </row>
    <row r="23" spans="1:8" ht="24" x14ac:dyDescent="0.2">
      <c r="A23" s="12">
        <v>24</v>
      </c>
      <c r="B23" s="4" t="s">
        <v>22</v>
      </c>
      <c r="C23" s="19">
        <v>311039</v>
      </c>
      <c r="D23" s="19">
        <v>-44000</v>
      </c>
      <c r="E23" s="20">
        <v>267039</v>
      </c>
      <c r="F23" s="19">
        <v>32371.61</v>
      </c>
      <c r="G23" s="19">
        <v>23353.61</v>
      </c>
      <c r="H23" s="20">
        <f t="shared" si="3"/>
        <v>234667.39</v>
      </c>
    </row>
    <row r="24" spans="1:8" ht="24" x14ac:dyDescent="0.2">
      <c r="A24" s="12">
        <v>25</v>
      </c>
      <c r="B24" s="4" t="s">
        <v>23</v>
      </c>
      <c r="C24" s="19">
        <v>128424</v>
      </c>
      <c r="D24" s="19">
        <v>0</v>
      </c>
      <c r="E24" s="20">
        <v>128424</v>
      </c>
      <c r="F24" s="19">
        <v>50863.45</v>
      </c>
      <c r="G24" s="19">
        <v>50863.45</v>
      </c>
      <c r="H24" s="20">
        <f t="shared" si="3"/>
        <v>77560.55</v>
      </c>
    </row>
    <row r="25" spans="1:8" x14ac:dyDescent="0.2">
      <c r="A25" s="12">
        <v>26</v>
      </c>
      <c r="B25" s="4" t="s">
        <v>24</v>
      </c>
      <c r="C25" s="19">
        <v>622800</v>
      </c>
      <c r="D25" s="19">
        <v>0</v>
      </c>
      <c r="E25" s="20">
        <v>622800</v>
      </c>
      <c r="F25" s="19">
        <v>223979.76</v>
      </c>
      <c r="G25" s="19">
        <v>223979.76</v>
      </c>
      <c r="H25" s="20">
        <f t="shared" si="3"/>
        <v>398820.24</v>
      </c>
    </row>
    <row r="26" spans="1:8" ht="24" x14ac:dyDescent="0.2">
      <c r="A26" s="12">
        <v>27</v>
      </c>
      <c r="B26" s="4" t="s">
        <v>25</v>
      </c>
      <c r="C26" s="19">
        <v>155208</v>
      </c>
      <c r="D26" s="19">
        <v>-44933.760000000002</v>
      </c>
      <c r="E26" s="20">
        <v>110274.24000000001</v>
      </c>
      <c r="F26" s="19">
        <v>19291.990000000002</v>
      </c>
      <c r="G26" s="19">
        <v>12899.99</v>
      </c>
      <c r="H26" s="20">
        <f t="shared" si="3"/>
        <v>90982.25</v>
      </c>
    </row>
    <row r="27" spans="1:8" x14ac:dyDescent="0.2">
      <c r="A27" s="12">
        <v>28</v>
      </c>
      <c r="B27" s="4" t="s">
        <v>26</v>
      </c>
      <c r="C27" s="19">
        <v>0</v>
      </c>
      <c r="D27" s="19">
        <v>0</v>
      </c>
      <c r="E27" s="20">
        <v>0</v>
      </c>
      <c r="F27" s="19">
        <v>0</v>
      </c>
      <c r="G27" s="19">
        <v>0</v>
      </c>
      <c r="H27" s="20">
        <f t="shared" si="3"/>
        <v>0</v>
      </c>
    </row>
    <row r="28" spans="1:8" ht="24" x14ac:dyDescent="0.2">
      <c r="A28" s="12">
        <v>29</v>
      </c>
      <c r="B28" s="4" t="s">
        <v>27</v>
      </c>
      <c r="C28" s="19">
        <v>70114</v>
      </c>
      <c r="D28" s="19">
        <v>-6000</v>
      </c>
      <c r="E28" s="20">
        <v>64114</v>
      </c>
      <c r="F28" s="19">
        <v>60891.24</v>
      </c>
      <c r="G28" s="19">
        <v>60891.24</v>
      </c>
      <c r="H28" s="20">
        <f>E28-F28</f>
        <v>3222.760000000002</v>
      </c>
    </row>
    <row r="29" spans="1:8" ht="21" customHeight="1" x14ac:dyDescent="0.2">
      <c r="B29" s="3" t="s">
        <v>28</v>
      </c>
      <c r="C29" s="17">
        <f t="shared" ref="C29:H29" si="4">SUM(C30:C38)</f>
        <v>8686837</v>
      </c>
      <c r="D29" s="17">
        <f t="shared" si="4"/>
        <v>-274890.23999999999</v>
      </c>
      <c r="E29" s="18">
        <f t="shared" si="4"/>
        <v>8411946.7600000016</v>
      </c>
      <c r="F29" s="18">
        <f t="shared" si="4"/>
        <v>2822772.2</v>
      </c>
      <c r="G29" s="18">
        <f t="shared" si="4"/>
        <v>2715657.2</v>
      </c>
      <c r="H29" s="18">
        <f t="shared" si="4"/>
        <v>5589174.5600000005</v>
      </c>
    </row>
    <row r="30" spans="1:8" x14ac:dyDescent="0.2">
      <c r="A30" s="12">
        <v>31</v>
      </c>
      <c r="B30" s="4" t="s">
        <v>29</v>
      </c>
      <c r="C30" s="19">
        <v>2149622</v>
      </c>
      <c r="D30" s="19">
        <v>-216211.64</v>
      </c>
      <c r="E30" s="20">
        <v>1933410.36</v>
      </c>
      <c r="F30" s="19">
        <v>839348.9</v>
      </c>
      <c r="G30" s="19">
        <v>839348.9</v>
      </c>
      <c r="H30" s="20">
        <f>+E30-F30</f>
        <v>1094061.46</v>
      </c>
    </row>
    <row r="31" spans="1:8" x14ac:dyDescent="0.2">
      <c r="A31" s="12">
        <v>32</v>
      </c>
      <c r="B31" s="4" t="s">
        <v>30</v>
      </c>
      <c r="C31" s="19">
        <v>386237</v>
      </c>
      <c r="D31" s="19">
        <v>0</v>
      </c>
      <c r="E31" s="20">
        <v>386237</v>
      </c>
      <c r="F31" s="19">
        <v>72988.259999999995</v>
      </c>
      <c r="G31" s="19">
        <v>72988.259999999995</v>
      </c>
      <c r="H31" s="20">
        <f t="shared" ref="H31:H38" si="5">+E31-F31</f>
        <v>313248.74</v>
      </c>
    </row>
    <row r="32" spans="1:8" ht="24" x14ac:dyDescent="0.2">
      <c r="A32" s="12">
        <v>33</v>
      </c>
      <c r="B32" s="4" t="s">
        <v>31</v>
      </c>
      <c r="C32" s="19">
        <v>1726580</v>
      </c>
      <c r="D32" s="19">
        <v>66081.5</v>
      </c>
      <c r="E32" s="20">
        <v>1792661.5</v>
      </c>
      <c r="F32" s="19">
        <v>711241.63</v>
      </c>
      <c r="G32" s="19">
        <v>711241.63</v>
      </c>
      <c r="H32" s="20">
        <f t="shared" si="5"/>
        <v>1081419.8700000001</v>
      </c>
    </row>
    <row r="33" spans="1:8" ht="24" x14ac:dyDescent="0.2">
      <c r="A33" s="12">
        <v>34</v>
      </c>
      <c r="B33" s="4" t="s">
        <v>32</v>
      </c>
      <c r="C33" s="19">
        <v>426000</v>
      </c>
      <c r="D33" s="19">
        <v>0</v>
      </c>
      <c r="E33" s="20">
        <v>426000</v>
      </c>
      <c r="F33" s="19">
        <v>20544.34</v>
      </c>
      <c r="G33" s="19">
        <v>20544.34</v>
      </c>
      <c r="H33" s="20">
        <f t="shared" si="5"/>
        <v>405455.66</v>
      </c>
    </row>
    <row r="34" spans="1:8" ht="24" x14ac:dyDescent="0.2">
      <c r="A34" s="12">
        <v>35</v>
      </c>
      <c r="B34" s="4" t="s">
        <v>33</v>
      </c>
      <c r="C34" s="19">
        <v>529592</v>
      </c>
      <c r="D34" s="19">
        <v>-23200</v>
      </c>
      <c r="E34" s="20">
        <v>506392</v>
      </c>
      <c r="F34" s="19">
        <v>225120.99</v>
      </c>
      <c r="G34" s="19">
        <v>225070.99</v>
      </c>
      <c r="H34" s="20">
        <f t="shared" si="5"/>
        <v>281271.01</v>
      </c>
    </row>
    <row r="35" spans="1:8" ht="24" x14ac:dyDescent="0.2">
      <c r="A35" s="12">
        <v>36</v>
      </c>
      <c r="B35" s="4" t="s">
        <v>79</v>
      </c>
      <c r="C35" s="19">
        <v>325788</v>
      </c>
      <c r="D35" s="19">
        <v>-110000</v>
      </c>
      <c r="E35" s="20">
        <v>215788</v>
      </c>
      <c r="F35" s="19">
        <v>29607.119999999999</v>
      </c>
      <c r="G35" s="19">
        <v>29607.119999999999</v>
      </c>
      <c r="H35" s="20">
        <f t="shared" si="5"/>
        <v>186180.88</v>
      </c>
    </row>
    <row r="36" spans="1:8" x14ac:dyDescent="0.2">
      <c r="A36" s="12">
        <v>37</v>
      </c>
      <c r="B36" s="4" t="s">
        <v>34</v>
      </c>
      <c r="C36" s="19">
        <v>71046</v>
      </c>
      <c r="D36" s="19">
        <v>120</v>
      </c>
      <c r="E36" s="20">
        <v>71166</v>
      </c>
      <c r="F36" s="19">
        <v>9461.31</v>
      </c>
      <c r="G36" s="19">
        <v>9461.31</v>
      </c>
      <c r="H36" s="20">
        <f t="shared" si="5"/>
        <v>61704.69</v>
      </c>
    </row>
    <row r="37" spans="1:8" x14ac:dyDescent="0.2">
      <c r="A37" s="12">
        <v>38</v>
      </c>
      <c r="B37" s="4" t="s">
        <v>35</v>
      </c>
      <c r="C37" s="19">
        <v>225102</v>
      </c>
      <c r="D37" s="19">
        <v>8319.9</v>
      </c>
      <c r="E37" s="20">
        <v>233421.9</v>
      </c>
      <c r="F37" s="19">
        <v>27496.65</v>
      </c>
      <c r="G37" s="19">
        <v>27496.65</v>
      </c>
      <c r="H37" s="20">
        <f t="shared" si="5"/>
        <v>205925.25</v>
      </c>
    </row>
    <row r="38" spans="1:8" x14ac:dyDescent="0.2">
      <c r="A38" s="12">
        <v>39</v>
      </c>
      <c r="B38" s="4" t="s">
        <v>36</v>
      </c>
      <c r="C38" s="19">
        <v>2846870</v>
      </c>
      <c r="D38" s="19">
        <v>0</v>
      </c>
      <c r="E38" s="20">
        <v>2846870</v>
      </c>
      <c r="F38" s="19">
        <v>886963</v>
      </c>
      <c r="G38" s="19">
        <v>779898</v>
      </c>
      <c r="H38" s="20">
        <f t="shared" si="5"/>
        <v>1959907</v>
      </c>
    </row>
    <row r="39" spans="1:8" ht="24" x14ac:dyDescent="0.2">
      <c r="B39" s="3" t="s">
        <v>3</v>
      </c>
      <c r="C39" s="17">
        <f>SUM(C40:C48)</f>
        <v>0</v>
      </c>
      <c r="D39" s="17">
        <f>SUM(D40:D48)</f>
        <v>0</v>
      </c>
      <c r="E39" s="18">
        <f>C39+D39</f>
        <v>0</v>
      </c>
      <c r="F39" s="18">
        <f>SUM(F40:F48)</f>
        <v>0</v>
      </c>
      <c r="G39" s="18">
        <f>SUM(G40:G48)</f>
        <v>0</v>
      </c>
      <c r="H39" s="18">
        <f>SUM(H40:H48)</f>
        <v>0</v>
      </c>
    </row>
    <row r="40" spans="1:8" ht="24" x14ac:dyDescent="0.2">
      <c r="A40" s="12">
        <v>41</v>
      </c>
      <c r="B40" s="4" t="s">
        <v>37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0">
        <f>E40-F40</f>
        <v>0</v>
      </c>
    </row>
    <row r="41" spans="1:8" x14ac:dyDescent="0.2">
      <c r="A41" s="12">
        <v>42</v>
      </c>
      <c r="B41" s="4" t="s">
        <v>38</v>
      </c>
      <c r="C41" s="19">
        <v>0</v>
      </c>
      <c r="D41" s="19">
        <v>0</v>
      </c>
      <c r="E41" s="20">
        <v>0</v>
      </c>
      <c r="F41" s="19">
        <v>0</v>
      </c>
      <c r="G41" s="19">
        <v>0</v>
      </c>
      <c r="H41" s="20">
        <f t="shared" ref="H41:H48" si="6">E41-F41</f>
        <v>0</v>
      </c>
    </row>
    <row r="42" spans="1:8" x14ac:dyDescent="0.2">
      <c r="A42" s="12">
        <v>43</v>
      </c>
      <c r="B42" s="4" t="s">
        <v>39</v>
      </c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20">
        <f t="shared" si="6"/>
        <v>0</v>
      </c>
    </row>
    <row r="43" spans="1:8" x14ac:dyDescent="0.2">
      <c r="A43" s="12">
        <v>44</v>
      </c>
      <c r="B43" s="4" t="s">
        <v>40</v>
      </c>
      <c r="C43" s="19">
        <v>0</v>
      </c>
      <c r="D43" s="19">
        <v>0</v>
      </c>
      <c r="E43" s="20">
        <v>0</v>
      </c>
      <c r="F43" s="19">
        <v>0</v>
      </c>
      <c r="G43" s="19">
        <v>0</v>
      </c>
      <c r="H43" s="20">
        <f t="shared" si="6"/>
        <v>0</v>
      </c>
    </row>
    <row r="44" spans="1:8" x14ac:dyDescent="0.2">
      <c r="A44" s="12">
        <v>45</v>
      </c>
      <c r="B44" s="4" t="s">
        <v>41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20">
        <f t="shared" si="6"/>
        <v>0</v>
      </c>
    </row>
    <row r="45" spans="1:8" ht="24" x14ac:dyDescent="0.2">
      <c r="A45" s="12">
        <v>46</v>
      </c>
      <c r="B45" s="4" t="s">
        <v>42</v>
      </c>
      <c r="C45" s="19">
        <v>0</v>
      </c>
      <c r="D45" s="19">
        <v>0</v>
      </c>
      <c r="E45" s="20">
        <v>0</v>
      </c>
      <c r="F45" s="19">
        <v>0</v>
      </c>
      <c r="G45" s="19">
        <v>0</v>
      </c>
      <c r="H45" s="20">
        <f t="shared" si="6"/>
        <v>0</v>
      </c>
    </row>
    <row r="46" spans="1:8" x14ac:dyDescent="0.2">
      <c r="A46" s="12">
        <v>47</v>
      </c>
      <c r="B46" s="4" t="s">
        <v>43</v>
      </c>
      <c r="C46" s="19">
        <v>0</v>
      </c>
      <c r="D46" s="19">
        <v>0</v>
      </c>
      <c r="E46" s="20">
        <v>0</v>
      </c>
      <c r="F46" s="19">
        <v>0</v>
      </c>
      <c r="G46" s="19">
        <v>0</v>
      </c>
      <c r="H46" s="20">
        <f t="shared" si="6"/>
        <v>0</v>
      </c>
    </row>
    <row r="47" spans="1:8" x14ac:dyDescent="0.2">
      <c r="A47" s="12">
        <v>48</v>
      </c>
      <c r="B47" s="4" t="s">
        <v>44</v>
      </c>
      <c r="C47" s="19">
        <v>0</v>
      </c>
      <c r="D47" s="19">
        <v>0</v>
      </c>
      <c r="E47" s="20">
        <v>0</v>
      </c>
      <c r="F47" s="19">
        <v>0</v>
      </c>
      <c r="G47" s="19">
        <v>0</v>
      </c>
      <c r="H47" s="20">
        <f t="shared" si="6"/>
        <v>0</v>
      </c>
    </row>
    <row r="48" spans="1:8" x14ac:dyDescent="0.2">
      <c r="A48" s="12">
        <v>49</v>
      </c>
      <c r="B48" s="4" t="s">
        <v>45</v>
      </c>
      <c r="C48" s="19">
        <v>0</v>
      </c>
      <c r="D48" s="19">
        <v>0</v>
      </c>
      <c r="E48" s="20">
        <v>0</v>
      </c>
      <c r="F48" s="19">
        <v>0</v>
      </c>
      <c r="G48" s="19">
        <v>0</v>
      </c>
      <c r="H48" s="20">
        <f t="shared" si="6"/>
        <v>0</v>
      </c>
    </row>
    <row r="49" spans="1:8" ht="21" customHeight="1" x14ac:dyDescent="0.2">
      <c r="B49" s="3" t="s">
        <v>46</v>
      </c>
      <c r="C49" s="17">
        <f t="shared" ref="C49:H49" si="7">SUM(C50:C58)</f>
        <v>694014</v>
      </c>
      <c r="D49" s="17">
        <f t="shared" si="7"/>
        <v>0</v>
      </c>
      <c r="E49" s="18">
        <f t="shared" si="7"/>
        <v>694014</v>
      </c>
      <c r="F49" s="18">
        <f t="shared" si="7"/>
        <v>0</v>
      </c>
      <c r="G49" s="18">
        <f t="shared" si="7"/>
        <v>0</v>
      </c>
      <c r="H49" s="18">
        <f t="shared" si="7"/>
        <v>694014</v>
      </c>
    </row>
    <row r="50" spans="1:8" x14ac:dyDescent="0.2">
      <c r="A50" s="12">
        <v>51</v>
      </c>
      <c r="B50" s="4" t="s">
        <v>47</v>
      </c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20">
        <f>E50-F50</f>
        <v>0</v>
      </c>
    </row>
    <row r="51" spans="1:8" x14ac:dyDescent="0.2">
      <c r="A51" s="12">
        <v>52</v>
      </c>
      <c r="B51" s="4" t="s">
        <v>48</v>
      </c>
      <c r="C51" s="19">
        <v>694014</v>
      </c>
      <c r="D51" s="19">
        <v>0</v>
      </c>
      <c r="E51" s="20">
        <v>694014</v>
      </c>
      <c r="F51" s="19">
        <v>0</v>
      </c>
      <c r="G51" s="19">
        <v>0</v>
      </c>
      <c r="H51" s="20">
        <f t="shared" ref="H51:H58" si="8">E51-F51</f>
        <v>694014</v>
      </c>
    </row>
    <row r="52" spans="1:8" ht="24" x14ac:dyDescent="0.2">
      <c r="A52" s="12">
        <v>53</v>
      </c>
      <c r="B52" s="4" t="s">
        <v>49</v>
      </c>
      <c r="C52" s="19">
        <v>0</v>
      </c>
      <c r="D52" s="19">
        <v>0</v>
      </c>
      <c r="E52" s="20">
        <v>0</v>
      </c>
      <c r="F52" s="19">
        <v>0</v>
      </c>
      <c r="G52" s="19">
        <v>0</v>
      </c>
      <c r="H52" s="20">
        <f t="shared" si="8"/>
        <v>0</v>
      </c>
    </row>
    <row r="53" spans="1:8" x14ac:dyDescent="0.2">
      <c r="A53" s="12">
        <v>54</v>
      </c>
      <c r="B53" s="4" t="s">
        <v>50</v>
      </c>
      <c r="C53" s="19">
        <v>0</v>
      </c>
      <c r="D53" s="19">
        <v>0</v>
      </c>
      <c r="E53" s="20">
        <v>0</v>
      </c>
      <c r="F53" s="19">
        <v>0</v>
      </c>
      <c r="G53" s="19">
        <v>0</v>
      </c>
      <c r="H53" s="20">
        <f t="shared" si="8"/>
        <v>0</v>
      </c>
    </row>
    <row r="54" spans="1:8" x14ac:dyDescent="0.2">
      <c r="A54" s="12">
        <v>55</v>
      </c>
      <c r="B54" s="4" t="s">
        <v>51</v>
      </c>
      <c r="C54" s="19">
        <v>0</v>
      </c>
      <c r="D54" s="19">
        <v>0</v>
      </c>
      <c r="E54" s="20">
        <v>0</v>
      </c>
      <c r="F54" s="19">
        <v>0</v>
      </c>
      <c r="G54" s="19">
        <v>0</v>
      </c>
      <c r="H54" s="20">
        <f t="shared" si="8"/>
        <v>0</v>
      </c>
    </row>
    <row r="55" spans="1:8" x14ac:dyDescent="0.2">
      <c r="A55" s="12">
        <v>56</v>
      </c>
      <c r="B55" s="4" t="s">
        <v>52</v>
      </c>
      <c r="C55" s="19">
        <v>0</v>
      </c>
      <c r="D55" s="19">
        <v>0</v>
      </c>
      <c r="E55" s="20">
        <v>0</v>
      </c>
      <c r="F55" s="19">
        <v>0</v>
      </c>
      <c r="G55" s="19">
        <v>0</v>
      </c>
      <c r="H55" s="20">
        <f t="shared" si="8"/>
        <v>0</v>
      </c>
    </row>
    <row r="56" spans="1:8" x14ac:dyDescent="0.2">
      <c r="A56" s="12">
        <v>57</v>
      </c>
      <c r="B56" s="4" t="s">
        <v>53</v>
      </c>
      <c r="C56" s="19">
        <v>0</v>
      </c>
      <c r="D56" s="19">
        <v>0</v>
      </c>
      <c r="E56" s="20">
        <v>0</v>
      </c>
      <c r="F56" s="19">
        <v>0</v>
      </c>
      <c r="G56" s="19">
        <v>0</v>
      </c>
      <c r="H56" s="20">
        <f t="shared" si="8"/>
        <v>0</v>
      </c>
    </row>
    <row r="57" spans="1:8" x14ac:dyDescent="0.2">
      <c r="A57" s="12">
        <v>58</v>
      </c>
      <c r="B57" s="4" t="s">
        <v>54</v>
      </c>
      <c r="C57" s="19">
        <v>0</v>
      </c>
      <c r="D57" s="19">
        <v>0</v>
      </c>
      <c r="E57" s="20">
        <v>0</v>
      </c>
      <c r="F57" s="19">
        <v>0</v>
      </c>
      <c r="G57" s="19">
        <v>0</v>
      </c>
      <c r="H57" s="20">
        <f t="shared" si="8"/>
        <v>0</v>
      </c>
    </row>
    <row r="58" spans="1:8" x14ac:dyDescent="0.2">
      <c r="A58" s="12">
        <v>59</v>
      </c>
      <c r="B58" s="4" t="s">
        <v>55</v>
      </c>
      <c r="C58" s="19">
        <v>0</v>
      </c>
      <c r="D58" s="19">
        <v>0</v>
      </c>
      <c r="E58" s="20">
        <v>0</v>
      </c>
      <c r="F58" s="19">
        <v>0</v>
      </c>
      <c r="G58" s="19">
        <v>0</v>
      </c>
      <c r="H58" s="20">
        <f t="shared" si="8"/>
        <v>0</v>
      </c>
    </row>
    <row r="59" spans="1:8" ht="21" customHeight="1" x14ac:dyDescent="0.2">
      <c r="B59" s="3" t="s">
        <v>56</v>
      </c>
      <c r="C59" s="17">
        <f>SUM(C60:C62)</f>
        <v>0</v>
      </c>
      <c r="D59" s="17">
        <f>SUM(D60:D62)</f>
        <v>0</v>
      </c>
      <c r="E59" s="18">
        <f>C59+D59</f>
        <v>0</v>
      </c>
      <c r="F59" s="18">
        <f>SUM(F60:F62)</f>
        <v>0</v>
      </c>
      <c r="G59" s="18">
        <f>SUM(G60:G62)</f>
        <v>0</v>
      </c>
      <c r="H59" s="18">
        <f>SUM(H60:H62)</f>
        <v>0</v>
      </c>
    </row>
    <row r="60" spans="1:8" x14ac:dyDescent="0.2">
      <c r="A60" s="12">
        <v>61</v>
      </c>
      <c r="B60" s="4" t="s">
        <v>57</v>
      </c>
      <c r="C60" s="19">
        <v>0</v>
      </c>
      <c r="D60" s="19">
        <v>0</v>
      </c>
      <c r="E60" s="20">
        <v>0</v>
      </c>
      <c r="F60" s="19">
        <v>0</v>
      </c>
      <c r="G60" s="19">
        <v>0</v>
      </c>
      <c r="H60" s="20">
        <f>E60-F60</f>
        <v>0</v>
      </c>
    </row>
    <row r="61" spans="1:8" x14ac:dyDescent="0.2">
      <c r="A61" s="12">
        <v>62</v>
      </c>
      <c r="B61" s="4" t="s">
        <v>58</v>
      </c>
      <c r="C61" s="19">
        <v>0</v>
      </c>
      <c r="D61" s="19">
        <v>0</v>
      </c>
      <c r="E61" s="20">
        <v>0</v>
      </c>
      <c r="F61" s="19">
        <v>0</v>
      </c>
      <c r="G61" s="19">
        <v>0</v>
      </c>
      <c r="H61" s="20">
        <f>E61-F61</f>
        <v>0</v>
      </c>
    </row>
    <row r="62" spans="1:8" ht="15" customHeight="1" x14ac:dyDescent="0.2">
      <c r="A62" s="12">
        <v>63</v>
      </c>
      <c r="B62" s="4" t="s">
        <v>59</v>
      </c>
      <c r="C62" s="19">
        <v>0</v>
      </c>
      <c r="D62" s="19">
        <v>0</v>
      </c>
      <c r="E62" s="20">
        <v>0</v>
      </c>
      <c r="F62" s="19">
        <v>0</v>
      </c>
      <c r="G62" s="19">
        <v>0</v>
      </c>
      <c r="H62" s="20">
        <f>E62-F62</f>
        <v>0</v>
      </c>
    </row>
    <row r="63" spans="1:8" ht="21" customHeight="1" x14ac:dyDescent="0.2">
      <c r="B63" s="3" t="s">
        <v>60</v>
      </c>
      <c r="C63" s="17">
        <f t="shared" ref="C63:H63" si="9">SUM(C64:C70)</f>
        <v>0</v>
      </c>
      <c r="D63" s="17">
        <f t="shared" si="9"/>
        <v>192198.02</v>
      </c>
      <c r="E63" s="18">
        <f t="shared" si="9"/>
        <v>192198.02</v>
      </c>
      <c r="F63" s="18">
        <f t="shared" si="9"/>
        <v>0</v>
      </c>
      <c r="G63" s="18">
        <f t="shared" si="9"/>
        <v>0</v>
      </c>
      <c r="H63" s="18">
        <f t="shared" si="9"/>
        <v>192198.02</v>
      </c>
    </row>
    <row r="64" spans="1:8" ht="24" x14ac:dyDescent="0.2">
      <c r="A64" s="12">
        <v>71</v>
      </c>
      <c r="B64" s="4" t="s">
        <v>80</v>
      </c>
      <c r="C64" s="19">
        <v>0</v>
      </c>
      <c r="D64" s="19">
        <v>0</v>
      </c>
      <c r="E64" s="20">
        <v>0</v>
      </c>
      <c r="F64" s="19">
        <v>0</v>
      </c>
      <c r="G64" s="19">
        <v>0</v>
      </c>
      <c r="H64" s="20">
        <f>E64-F64</f>
        <v>0</v>
      </c>
    </row>
    <row r="65" spans="1:8" x14ac:dyDescent="0.2">
      <c r="A65" s="12">
        <v>72</v>
      </c>
      <c r="B65" s="4" t="s">
        <v>61</v>
      </c>
      <c r="C65" s="19">
        <v>0</v>
      </c>
      <c r="D65" s="19">
        <v>0</v>
      </c>
      <c r="E65" s="20">
        <v>0</v>
      </c>
      <c r="F65" s="19">
        <v>0</v>
      </c>
      <c r="G65" s="19">
        <v>0</v>
      </c>
      <c r="H65" s="20">
        <f t="shared" ref="H65:H70" si="10">E65-F65</f>
        <v>0</v>
      </c>
    </row>
    <row r="66" spans="1:8" x14ac:dyDescent="0.2">
      <c r="A66" s="12">
        <v>73</v>
      </c>
      <c r="B66" s="4" t="s">
        <v>62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20">
        <f t="shared" si="10"/>
        <v>0</v>
      </c>
    </row>
    <row r="67" spans="1:8" x14ac:dyDescent="0.2">
      <c r="A67" s="12">
        <v>74</v>
      </c>
      <c r="B67" s="4" t="s">
        <v>63</v>
      </c>
      <c r="C67" s="19">
        <v>0</v>
      </c>
      <c r="D67" s="19">
        <v>0</v>
      </c>
      <c r="E67" s="20">
        <v>0</v>
      </c>
      <c r="F67" s="19">
        <v>0</v>
      </c>
      <c r="G67" s="19">
        <v>0</v>
      </c>
      <c r="H67" s="20">
        <f t="shared" si="10"/>
        <v>0</v>
      </c>
    </row>
    <row r="68" spans="1:8" ht="24" x14ac:dyDescent="0.2">
      <c r="A68" s="12">
        <v>75</v>
      </c>
      <c r="B68" s="4" t="s">
        <v>64</v>
      </c>
      <c r="C68" s="19">
        <v>0</v>
      </c>
      <c r="D68" s="19">
        <v>0</v>
      </c>
      <c r="E68" s="20">
        <v>0</v>
      </c>
      <c r="F68" s="19">
        <v>0</v>
      </c>
      <c r="G68" s="19">
        <v>0</v>
      </c>
      <c r="H68" s="20">
        <f t="shared" si="10"/>
        <v>0</v>
      </c>
    </row>
    <row r="69" spans="1:8" x14ac:dyDescent="0.2">
      <c r="A69" s="12">
        <v>76</v>
      </c>
      <c r="B69" s="4" t="s">
        <v>65</v>
      </c>
      <c r="C69" s="19">
        <v>0</v>
      </c>
      <c r="D69" s="19">
        <v>0</v>
      </c>
      <c r="E69" s="20">
        <v>0</v>
      </c>
      <c r="F69" s="19">
        <v>0</v>
      </c>
      <c r="G69" s="19">
        <v>0</v>
      </c>
      <c r="H69" s="20">
        <f t="shared" si="10"/>
        <v>0</v>
      </c>
    </row>
    <row r="70" spans="1:8" ht="24" x14ac:dyDescent="0.2">
      <c r="A70" s="12">
        <v>79</v>
      </c>
      <c r="B70" s="4" t="s">
        <v>66</v>
      </c>
      <c r="C70" s="19">
        <v>0</v>
      </c>
      <c r="D70" s="19">
        <v>192198.02</v>
      </c>
      <c r="E70" s="20">
        <v>192198.02</v>
      </c>
      <c r="F70" s="19">
        <v>0</v>
      </c>
      <c r="G70" s="19">
        <v>0</v>
      </c>
      <c r="H70" s="20">
        <f t="shared" si="10"/>
        <v>192198.02</v>
      </c>
    </row>
    <row r="71" spans="1:8" ht="21" customHeight="1" x14ac:dyDescent="0.2">
      <c r="B71" s="3" t="s">
        <v>2</v>
      </c>
      <c r="C71" s="17">
        <f t="shared" ref="C71:H71" si="11">SUM(C72:C74)</f>
        <v>0</v>
      </c>
      <c r="D71" s="17">
        <f t="shared" si="11"/>
        <v>0</v>
      </c>
      <c r="E71" s="18">
        <f t="shared" si="11"/>
        <v>0</v>
      </c>
      <c r="F71" s="18">
        <f t="shared" si="11"/>
        <v>0</v>
      </c>
      <c r="G71" s="18">
        <f t="shared" si="11"/>
        <v>0</v>
      </c>
      <c r="H71" s="18">
        <f t="shared" si="11"/>
        <v>0</v>
      </c>
    </row>
    <row r="72" spans="1:8" x14ac:dyDescent="0.2">
      <c r="A72" s="12">
        <v>81</v>
      </c>
      <c r="B72" s="4" t="s">
        <v>67</v>
      </c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20">
        <f>E72-F72</f>
        <v>0</v>
      </c>
    </row>
    <row r="73" spans="1:8" x14ac:dyDescent="0.2">
      <c r="A73" s="12">
        <v>83</v>
      </c>
      <c r="B73" s="4" t="s">
        <v>68</v>
      </c>
      <c r="C73" s="19">
        <v>0</v>
      </c>
      <c r="D73" s="19">
        <v>0</v>
      </c>
      <c r="E73" s="20">
        <v>0</v>
      </c>
      <c r="F73" s="19">
        <v>0</v>
      </c>
      <c r="G73" s="19">
        <v>0</v>
      </c>
      <c r="H73" s="20">
        <f>E73-F73</f>
        <v>0</v>
      </c>
    </row>
    <row r="74" spans="1:8" x14ac:dyDescent="0.2">
      <c r="A74" s="12">
        <v>85</v>
      </c>
      <c r="B74" s="4" t="s">
        <v>69</v>
      </c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20">
        <f>E74-F74</f>
        <v>0</v>
      </c>
    </row>
    <row r="75" spans="1:8" ht="21" customHeight="1" x14ac:dyDescent="0.2">
      <c r="B75" s="3" t="s">
        <v>70</v>
      </c>
      <c r="C75" s="17">
        <f t="shared" ref="C75:H75" si="12">SUM(C76:C82)</f>
        <v>0</v>
      </c>
      <c r="D75" s="17">
        <f t="shared" si="12"/>
        <v>0</v>
      </c>
      <c r="E75" s="18">
        <f t="shared" si="12"/>
        <v>0</v>
      </c>
      <c r="F75" s="18">
        <f t="shared" si="12"/>
        <v>0</v>
      </c>
      <c r="G75" s="18">
        <f t="shared" si="12"/>
        <v>0</v>
      </c>
      <c r="H75" s="18">
        <f t="shared" si="12"/>
        <v>0</v>
      </c>
    </row>
    <row r="76" spans="1:8" x14ac:dyDescent="0.2">
      <c r="A76" s="12">
        <v>91</v>
      </c>
      <c r="B76" s="4" t="s">
        <v>71</v>
      </c>
      <c r="C76" s="19">
        <v>0</v>
      </c>
      <c r="D76" s="19">
        <v>0</v>
      </c>
      <c r="E76" s="20">
        <v>0</v>
      </c>
      <c r="F76" s="19">
        <v>0</v>
      </c>
      <c r="G76" s="19">
        <v>0</v>
      </c>
      <c r="H76" s="20">
        <f>E76-F76</f>
        <v>0</v>
      </c>
    </row>
    <row r="77" spans="1:8" x14ac:dyDescent="0.2">
      <c r="A77" s="12">
        <v>92</v>
      </c>
      <c r="B77" s="4" t="s">
        <v>72</v>
      </c>
      <c r="C77" s="19">
        <v>0</v>
      </c>
      <c r="D77" s="19">
        <v>0</v>
      </c>
      <c r="E77" s="20">
        <v>0</v>
      </c>
      <c r="F77" s="19">
        <v>0</v>
      </c>
      <c r="G77" s="19">
        <v>0</v>
      </c>
      <c r="H77" s="20">
        <f t="shared" ref="H77:H82" si="13">E77-F77</f>
        <v>0</v>
      </c>
    </row>
    <row r="78" spans="1:8" x14ac:dyDescent="0.2">
      <c r="A78" s="12">
        <v>93</v>
      </c>
      <c r="B78" s="4" t="s">
        <v>73</v>
      </c>
      <c r="C78" s="19">
        <v>0</v>
      </c>
      <c r="D78" s="19">
        <v>0</v>
      </c>
      <c r="E78" s="20">
        <v>0</v>
      </c>
      <c r="F78" s="19">
        <v>0</v>
      </c>
      <c r="G78" s="19">
        <v>0</v>
      </c>
      <c r="H78" s="20">
        <f t="shared" si="13"/>
        <v>0</v>
      </c>
    </row>
    <row r="79" spans="1:8" x14ac:dyDescent="0.2">
      <c r="A79" s="12">
        <v>94</v>
      </c>
      <c r="B79" s="4" t="s">
        <v>74</v>
      </c>
      <c r="C79" s="19">
        <v>0</v>
      </c>
      <c r="D79" s="19">
        <v>0</v>
      </c>
      <c r="E79" s="20">
        <v>0</v>
      </c>
      <c r="F79" s="19">
        <v>0</v>
      </c>
      <c r="G79" s="19">
        <v>0</v>
      </c>
      <c r="H79" s="20">
        <f t="shared" si="13"/>
        <v>0</v>
      </c>
    </row>
    <row r="80" spans="1:8" x14ac:dyDescent="0.2">
      <c r="A80" s="12">
        <v>95</v>
      </c>
      <c r="B80" s="4" t="s">
        <v>75</v>
      </c>
      <c r="C80" s="19">
        <v>0</v>
      </c>
      <c r="D80" s="19">
        <v>0</v>
      </c>
      <c r="E80" s="20">
        <v>0</v>
      </c>
      <c r="F80" s="19">
        <v>0</v>
      </c>
      <c r="G80" s="19">
        <v>0</v>
      </c>
      <c r="H80" s="20">
        <f t="shared" si="13"/>
        <v>0</v>
      </c>
    </row>
    <row r="81" spans="1:8" x14ac:dyDescent="0.2">
      <c r="A81" s="12">
        <v>96</v>
      </c>
      <c r="B81" s="4" t="s">
        <v>76</v>
      </c>
      <c r="C81" s="19">
        <v>0</v>
      </c>
      <c r="D81" s="19">
        <v>0</v>
      </c>
      <c r="E81" s="20">
        <v>0</v>
      </c>
      <c r="F81" s="19">
        <v>0</v>
      </c>
      <c r="G81" s="19">
        <v>0</v>
      </c>
      <c r="H81" s="20">
        <f t="shared" si="13"/>
        <v>0</v>
      </c>
    </row>
    <row r="82" spans="1:8" ht="24" x14ac:dyDescent="0.2">
      <c r="A82" s="12">
        <v>99</v>
      </c>
      <c r="B82" s="4" t="s">
        <v>77</v>
      </c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20">
        <f t="shared" si="13"/>
        <v>0</v>
      </c>
    </row>
    <row r="83" spans="1:8" ht="24.75" customHeight="1" x14ac:dyDescent="0.2">
      <c r="B83" s="5" t="s">
        <v>83</v>
      </c>
      <c r="C83" s="21">
        <f t="shared" ref="C83:H83" si="14">+C11+C19+C29+C39+C49+C59+C63+C71+C75</f>
        <v>75571151</v>
      </c>
      <c r="D83" s="21">
        <f t="shared" si="14"/>
        <v>192198.01999999993</v>
      </c>
      <c r="E83" s="21">
        <f t="shared" si="14"/>
        <v>75763349.019999996</v>
      </c>
      <c r="F83" s="21">
        <f t="shared" si="14"/>
        <v>30464807.23</v>
      </c>
      <c r="G83" s="21">
        <f t="shared" si="14"/>
        <v>30321222.23</v>
      </c>
      <c r="H83" s="21">
        <f t="shared" si="14"/>
        <v>45298541.790000007</v>
      </c>
    </row>
    <row r="84" spans="1:8" ht="15" customHeight="1" x14ac:dyDescent="0.2">
      <c r="B84" s="32" t="s">
        <v>86</v>
      </c>
      <c r="C84" s="32"/>
      <c r="D84" s="32"/>
      <c r="E84" s="32"/>
      <c r="F84" s="32"/>
      <c r="G84" s="32"/>
      <c r="H84" s="32"/>
    </row>
    <row r="85" spans="1:8" ht="15" customHeight="1" x14ac:dyDescent="0.2">
      <c r="B85" s="6"/>
      <c r="C85" s="11"/>
      <c r="D85" s="11"/>
      <c r="E85" s="11"/>
      <c r="F85" s="11"/>
      <c r="G85" s="11"/>
      <c r="H85" s="11"/>
    </row>
    <row r="86" spans="1:8" ht="15" customHeight="1" x14ac:dyDescent="0.2">
      <c r="B86" s="14"/>
      <c r="C86" s="14"/>
      <c r="D86" s="14"/>
      <c r="E86" s="9"/>
      <c r="F86" s="16"/>
      <c r="G86" s="16"/>
      <c r="H86" s="16"/>
    </row>
    <row r="87" spans="1:8" ht="15" customHeight="1" x14ac:dyDescent="0.2">
      <c r="B87" s="15"/>
      <c r="C87" s="15"/>
      <c r="D87" s="15"/>
      <c r="E87" s="7"/>
      <c r="F87" s="15"/>
      <c r="G87" s="15"/>
      <c r="H87" s="15"/>
    </row>
    <row r="88" spans="1:8" ht="30" customHeight="1" x14ac:dyDescent="0.2">
      <c r="B88" s="25"/>
      <c r="C88" s="25"/>
      <c r="D88" s="25"/>
      <c r="F88" s="25"/>
      <c r="G88" s="25"/>
      <c r="H88" s="25"/>
    </row>
    <row r="89" spans="1:8" ht="15" hidden="1" customHeight="1" x14ac:dyDescent="0.2">
      <c r="B89" s="25"/>
      <c r="C89" s="25"/>
      <c r="D89" s="25"/>
      <c r="F89" s="25"/>
      <c r="G89" s="25"/>
      <c r="H89" s="25"/>
    </row>
    <row r="90" spans="1:8" ht="24" hidden="1" customHeight="1" x14ac:dyDescent="0.2">
      <c r="B90" s="25"/>
      <c r="C90" s="25"/>
      <c r="D90" s="25"/>
      <c r="F90" s="25"/>
      <c r="G90" s="25"/>
      <c r="H90" s="25"/>
    </row>
    <row r="91" spans="1:8" ht="24" hidden="1" customHeight="1" x14ac:dyDescent="0.2">
      <c r="B91" s="33"/>
      <c r="C91" s="33"/>
      <c r="D91" s="33"/>
      <c r="E91" s="9"/>
      <c r="F91" s="34"/>
      <c r="G91" s="34"/>
      <c r="H91" s="34"/>
    </row>
    <row r="92" spans="1:8" ht="15" hidden="1" customHeight="1" x14ac:dyDescent="0.2">
      <c r="B92" s="24"/>
      <c r="C92" s="24"/>
      <c r="D92" s="24"/>
      <c r="E92" s="7"/>
      <c r="F92" s="24"/>
      <c r="G92" s="24"/>
      <c r="H92" s="24"/>
    </row>
    <row r="93" spans="1:8" ht="24" hidden="1" customHeight="1" x14ac:dyDescent="0.2">
      <c r="B93" s="25"/>
      <c r="C93" s="25"/>
      <c r="D93" s="25"/>
      <c r="F93" s="25"/>
      <c r="G93" s="25"/>
      <c r="H93" s="25"/>
    </row>
    <row r="65536" x14ac:dyDescent="0.2"/>
  </sheetData>
  <mergeCells count="22">
    <mergeCell ref="B89:D89"/>
    <mergeCell ref="B90:D90"/>
    <mergeCell ref="F89:H89"/>
    <mergeCell ref="F90:H90"/>
    <mergeCell ref="B91:D91"/>
    <mergeCell ref="F91:H91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4:H84"/>
    <mergeCell ref="B2:H2"/>
    <mergeCell ref="B4:H4"/>
    <mergeCell ref="B5:H5"/>
    <mergeCell ref="B6:H6"/>
    <mergeCell ref="B3:H3"/>
    <mergeCell ref="B7:H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3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Utsh</cp:lastModifiedBy>
  <cp:lastPrinted>2022-08-19T17:38:08Z</cp:lastPrinted>
  <dcterms:created xsi:type="dcterms:W3CDTF">2014-09-04T16:46:21Z</dcterms:created>
  <dcterms:modified xsi:type="dcterms:W3CDTF">2026-01-30T17:45:31Z</dcterms:modified>
</cp:coreProperties>
</file>